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README" sheetId="1" state="visible" r:id="rId3"/>
    <sheet name="Sprint Plan" sheetId="2" state="visible" r:id="rId4"/>
    <sheet name="Capacity" sheetId="3" state="visible" r:id="rId5"/>
    <sheet name="Review" sheetId="4" state="visible" r:id="rId6"/>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<sst xmlns="http://schemas.openxmlformats.org/spreadsheetml/2006/main" count="121" uniqueCount="105">
  <si>
    <t xml:space="preserve">INFINITY FORGE  →  CRUCIBLE</t>
  </si>
  <si>
    <t xml:space="preserve">Sprint Plan Template</t>
  </si>
  <si>
    <t xml:space="preserve">Two weeks, one objective, a review that can say no.</t>
  </si>
  <si>
    <t xml:space="preserve">Artifact library  ·  Template  ·  Stage: All Stages  ·  v1.0  ·  August 2026</t>
  </si>
  <si>
    <t xml:space="preserve">WHAT THIS IS</t>
  </si>
  <si>
    <t xml:space="preserve">Crucible runs on two-week sprint loops. This workbook plans and reviews one loop.</t>
  </si>
  <si>
    <t xml:space="preserve">A sprint is not a list of things people intend to work on. It is a commitment to produce a specific set of artifacts, reviewed against criteria written down before the work began.</t>
  </si>
  <si>
    <t xml:space="preserve">HOW TO USE IT</t>
  </si>
  <si>
    <t xml:space="preserve">Sprint Plan tab — completed at the Day 0 planning session. Nothing on it may be edited once the sprint opens: a plan that can be rewritten mid-sprint cannot be failed, and a plan that cannot be failed is not a plan.</t>
  </si>
  <si>
    <t xml:space="preserve">Capacity tab — the constraint. Enter days available and productive hours per day for each person; committed hours must fit inside available hours. The load cell turns red above 85%.</t>
  </si>
  <si>
    <t xml:space="preserve">Review tab — completed on Day 10. Deliverable names and estimates pull automatically from the Sprint Plan tab. Assessment is Met, Partial, or Not met. There is no fourth option.</t>
  </si>
  <si>
    <t xml:space="preserve">Day 5 mid-sprint check — thirty minutes, two questions only: what is now known to be at risk, and what should be cut.</t>
  </si>
  <si>
    <t xml:space="preserve">Delete the two EXAMPLE rows before use.</t>
  </si>
  <si>
    <t xml:space="preserve">LEGEND</t>
  </si>
  <si>
    <t xml:space="preserve">Yellow cell</t>
  </si>
  <si>
    <t xml:space="preserve">An input. Type here.</t>
  </si>
  <si>
    <t xml:space="preserve">Orange bold</t>
  </si>
  <si>
    <t xml:space="preserve">A computed value. Do not overwrite — it is a formula.</t>
  </si>
  <si>
    <t xml:space="preserve">P0 / P1 / Stretch</t>
  </si>
  <si>
    <t xml:space="preserve">P0: the sprint fails without it. P1: expected, sacrificeable to a P0. Stretch: explicitly not committed.</t>
  </si>
  <si>
    <t xml:space="preserve">Met / Partial / Not met</t>
  </si>
  <si>
    <t xml:space="preserve">The only three assessment values. Chosen from the dropdown on the Review tab.</t>
  </si>
  <si>
    <t xml:space="preserve">DISCLOSURE</t>
  </si>
  <si>
    <t xml:space="preserve">Redacted sample from the Crucible artifact library, by Infinity Forge. The structure is complete and usable. Every yellow cell is an input. All example content is an illustrative composite and does not describe any actual engagement, company, or transaction. This is an operational template, not legal, tax, or investment advice. © 2026 Infinity Forge, LLC · infinityforge.ai</t>
  </si>
  <si>
    <t xml:space="preserve">ARTIFACT LIBRARY  ·  TEMPLATE  ·  STAGE: ALL STAGES  ·  V1.0  ·  AUGUST 2026  ·  INFINITYFORGE.AI</t>
  </si>
  <si>
    <t xml:space="preserve">PART 1 · SPRINT HEADER  —  completed at the planning session, Day 0</t>
  </si>
  <si>
    <t xml:space="preserve">Company</t>
  </si>
  <si>
    <t xml:space="preserve">Sprint number</t>
  </si>
  <si>
    <t xml:space="preserve">Sequential from engagement start</t>
  </si>
  <si>
    <t xml:space="preserve">Dates</t>
  </si>
  <si>
    <t xml:space="preserve">Day 0 to Day 10, working days</t>
  </si>
  <si>
    <t xml:space="preserve">Crucible stage</t>
  </si>
  <si>
    <t xml:space="preserve">Intake · Wedge Definition · Validation · Build · Launch &amp; Scale</t>
  </si>
  <si>
    <t xml:space="preserve">Next gate</t>
  </si>
  <si>
    <t xml:space="preserve">Which gate this sprint moves the company toward, and the steering review date</t>
  </si>
  <si>
    <t xml:space="preserve">Carryover</t>
  </si>
  <si>
    <t xml:space="preserve">Deliverables not met last sprint, and the explicit decision to re-commit or drop each one</t>
  </si>
  <si>
    <t xml:space="preserve">PART 2 · SPRINT OBJECTIVE  —  one sentence, singular</t>
  </si>
  <si>
    <t xml:space="preserve">Format: "By Day 10 we will have ____, which lets us ____." State the consequence, not just the output. If the sentence contains the word "and," it is two objectives and one of them is going to lose.</t>
  </si>
  <si>
    <t xml:space="preserve">PART 3 · DELIVERABLES  —  three to six. Review criteria written NOW, tested on Day 10.</t>
  </si>
  <si>
    <t xml:space="preserve">#</t>
  </si>
  <si>
    <t xml:space="preserve">Deliverable</t>
  </si>
  <si>
    <t xml:space="preserve">Owner</t>
  </si>
  <si>
    <t xml:space="preserve">Est. hrs</t>
  </si>
  <si>
    <t xml:space="preserve">Priority</t>
  </si>
  <si>
    <t xml:space="preserve">Review criterion — observable and binary</t>
  </si>
  <si>
    <t xml:space="preserve">1</t>
  </si>
  <si>
    <t xml:space="preserve">EXAMPLE — Pricing responses collected from target buyer list</t>
  </si>
  <si>
    <t xml:space="preserve">A. Rivera</t>
  </si>
  <si>
    <t xml:space="preserve">P0</t>
  </si>
  <si>
    <t xml:space="preserve">EXAMPLE — Eight completed pricing responses recorded in the tracker, from named buyers on the target list</t>
  </si>
  <si>
    <t xml:space="preserve">P0 — the sprint fails without it; rarely more than two.   P1 — expected, but the sprint can still succeed if a P0 absorbed the time.   Stretch — explicitly not committed; cut first, without discussion.</t>
  </si>
  <si>
    <t xml:space="preserve">Total committed hours</t>
  </si>
  <si>
    <t xml:space="preserve">Summed by owner on the Capacity tab</t>
  </si>
  <si>
    <t xml:space="preserve">DEPENDENCIES AND RISKS</t>
  </si>
  <si>
    <t xml:space="preserve">Dependency or risk</t>
  </si>
  <si>
    <t xml:space="preserve">Needed by</t>
  </si>
  <si>
    <t xml:space="preserve">Status</t>
  </si>
  <si>
    <t xml:space="preserve">If it slips — which deliverable is cut</t>
  </si>
  <si>
    <t xml:space="preserve">AI CAPACITY DEPLOYED THIS SPRINT</t>
  </si>
  <si>
    <t xml:space="preserve">Module</t>
  </si>
  <si>
    <t xml:space="preserve">What a human reviewed before it left the building</t>
  </si>
  <si>
    <t xml:space="preserve">Capacity Ledger</t>
  </si>
  <si>
    <t xml:space="preserve">Committed hours must not exceed available hours.</t>
  </si>
  <si>
    <t xml:space="preserve">Person</t>
  </si>
  <si>
    <t xml:space="preserve">Days available</t>
  </si>
  <si>
    <t xml:space="preserve">Productive hrs/day</t>
  </si>
  <si>
    <t xml:space="preserve">Available hrs</t>
  </si>
  <si>
    <t xml:space="preserve">Committed hrs</t>
  </si>
  <si>
    <t xml:space="preserve">Load</t>
  </si>
  <si>
    <t xml:space="preserve">TOTAL</t>
  </si>
  <si>
    <t xml:space="preserve">Enter the person exactly as their name appears in the Owner column on the Sprint Plan tab — committed hours sum automatically from their deliverables. Six productive hours per day is an optimistic ceiling for anyone also running a company; loading above 85% leaves no room for the thing that always happens, and the load cell turns red above that threshold.</t>
  </si>
  <si>
    <t xml:space="preserve">Review &amp; Retrospective</t>
  </si>
  <si>
    <t xml:space="preserve">Completed on Day 10, in the room — not afterward from memory.</t>
  </si>
  <si>
    <t xml:space="preserve">DELIVERABLE ASSESSMENT</t>
  </si>
  <si>
    <t xml:space="preserve">Assessment</t>
  </si>
  <si>
    <t xml:space="preserve">Actual hrs</t>
  </si>
  <si>
    <t xml:space="preserve">Evidence shown · if not met, the actual reason</t>
  </si>
  <si>
    <t xml:space="preserve">Deliverable names and estimates pull from the Sprint Plan tab. "Ran out of time" is a symptom — the reason is under-estimation, a dependency, or a change of direction. Name which.</t>
  </si>
  <si>
    <t xml:space="preserve">SPRINT METRICS  —  computed</t>
  </si>
  <si>
    <t xml:space="preserve">Deliverables committed</t>
  </si>
  <si>
    <t xml:space="preserve">Non-blank rows on the Sprint Plan tab</t>
  </si>
  <si>
    <t xml:space="preserve">Deliverables met</t>
  </si>
  <si>
    <t xml:space="preserve">Commitment ratio</t>
  </si>
  <si>
    <t xml:space="preserve">Met ÷ committed. Track the trend, not the single value.</t>
  </si>
  <si>
    <t xml:space="preserve">Estimated hours</t>
  </si>
  <si>
    <t xml:space="preserve">Actual hours</t>
  </si>
  <si>
    <t xml:space="preserve">Estimation accuracy</t>
  </si>
  <si>
    <t xml:space="preserve">Consistently under 1.0 means sandbagging; consistently over 1.5 means the plan is fiction.</t>
  </si>
  <si>
    <t xml:space="preserve">Carryover count</t>
  </si>
  <si>
    <t xml:space="preserve">Two consecutive sprints of rising carryover is a scoping problem, not an effort problem.</t>
  </si>
  <si>
    <t xml:space="preserve">GATE IMPACT</t>
  </si>
  <si>
    <t xml:space="preserve">Movement toward the gate</t>
  </si>
  <si>
    <t xml:space="preserve">What is now true that was not true ten days ago, stated against the gate's criteria</t>
  </si>
  <si>
    <t xml:space="preserve">Still outstanding</t>
  </si>
  <si>
    <t xml:space="preserve">What the gate still requires</t>
  </si>
  <si>
    <t xml:space="preserve">Gate date confidence</t>
  </si>
  <si>
    <t xml:space="preserve">On track · At risk · Will slip. If at risk or slipping, this goes to the steering review — not quietly into the next sprint.</t>
  </si>
  <si>
    <t xml:space="preserve">RETROSPECTIVE  —  fifteen minutes, at most two changes carried forward</t>
  </si>
  <si>
    <t xml:space="preserve">Keep</t>
  </si>
  <si>
    <t xml:space="preserve">What worked and should be repeated, specifically.</t>
  </si>
  <si>
    <t xml:space="preserve">Change</t>
  </si>
  <si>
    <t xml:space="preserve">What cost time or quality, and the concrete alternative.</t>
  </si>
  <si>
    <t xml:space="preserve">Carry into the next sprint</t>
  </si>
  <si>
    <t xml:space="preserve">At most two changes, each with a named owner. Reviewed at the next retrospective for whether it actually happened — more than two at once means none of them can be attributed.</t>
  </si>
</sst>
</file>

<file path=xl/styles.xml><?xml version="1.0" encoding="utf-8"?>
<styleSheet xmlns="http://schemas.openxmlformats.org/spreadsheetml/2006/main">
  <numFmts count="6">
    <numFmt numFmtId="164" formatCode="General"/>
    <numFmt numFmtId="165" formatCode="General"/>
    <numFmt numFmtId="166" formatCode="0%"/>
    <numFmt numFmtId="167" formatCode="0"/>
    <numFmt numFmtId="168" formatCode="0.0"/>
    <numFmt numFmtId="169" formatCode="0.00"/>
  </numFmts>
  <fonts count="20">
    <font>
      <sz val="11"/>
      <color theme="1"/>
      <name val="Calibri"/>
      <family val="2"/>
      <charset val="1"/>
    </font>
    <font>
      <sz val="10"/>
      <name val="Arial"/>
      <family val="0"/>
    </font>
    <font>
      <sz val="10"/>
      <name val="Arial"/>
      <family val="0"/>
    </font>
    <font>
      <sz val="10"/>
      <name val="Arial"/>
      <family val="0"/>
    </font>
    <font>
      <b val="true"/>
      <sz val="9"/>
      <color rgb="FFD4521A"/>
      <name val="Arial"/>
      <family val="0"/>
      <charset val="1"/>
    </font>
    <font>
      <b val="true"/>
      <sz val="18"/>
      <color rgb="FFD4521A"/>
      <name val="Arial"/>
      <family val="0"/>
      <charset val="1"/>
    </font>
    <font>
      <i val="true"/>
      <sz val="11"/>
      <color rgb="FF6B7688"/>
      <name val="Arial"/>
      <family val="0"/>
      <charset val="1"/>
    </font>
    <font>
      <sz val="9"/>
      <color rgb="FF9AA3B2"/>
      <name val="Arial"/>
      <family val="0"/>
      <charset val="1"/>
    </font>
    <font>
      <b val="true"/>
      <sz val="9"/>
      <color rgb="FFA83E12"/>
      <name val="Arial"/>
      <family val="0"/>
      <charset val="1"/>
    </font>
    <font>
      <sz val="10"/>
      <color rgb="FF3C4657"/>
      <name val="Arial"/>
      <family val="0"/>
      <charset val="1"/>
    </font>
    <font>
      <b val="true"/>
      <sz val="10"/>
      <color rgb="FF14181F"/>
      <name val="Arial"/>
      <family val="0"/>
      <charset val="1"/>
    </font>
    <font>
      <b val="true"/>
      <sz val="9"/>
      <color rgb="FF96702B"/>
      <name val="Arial"/>
      <family val="0"/>
      <charset val="1"/>
    </font>
    <font>
      <sz val="9"/>
      <color rgb="FF6B7688"/>
      <name val="Arial"/>
      <family val="0"/>
      <charset val="1"/>
    </font>
    <font>
      <i val="true"/>
      <sz val="10"/>
      <color rgb="FF6B7688"/>
      <name val="Arial"/>
      <family val="0"/>
      <charset val="1"/>
    </font>
    <font>
      <sz val="8"/>
      <color rgb="FF9AA3B2"/>
      <name val="Arial"/>
      <family val="0"/>
      <charset val="1"/>
    </font>
    <font>
      <b val="true"/>
      <sz val="10"/>
      <color rgb="FFA83E12"/>
      <name val="Arial"/>
      <family val="0"/>
      <charset val="1"/>
    </font>
    <font>
      <i val="true"/>
      <sz val="9"/>
      <color rgb="FF9AA3B2"/>
      <name val="Arial"/>
      <family val="0"/>
      <charset val="1"/>
    </font>
    <font>
      <i val="true"/>
      <sz val="8"/>
      <color rgb="FF9AA3B2"/>
      <name val="Arial"/>
      <family val="0"/>
      <charset val="1"/>
    </font>
    <font>
      <b val="true"/>
      <sz val="9"/>
      <color rgb="FFFFFFFF"/>
      <name val="Arial"/>
      <family val="0"/>
      <charset val="1"/>
    </font>
    <font>
      <sz val="10"/>
      <color rgb="FF14181F"/>
      <name val="Arial"/>
      <family val="0"/>
      <charset val="1"/>
    </font>
  </fonts>
  <fills count="6">
    <fill>
      <patternFill patternType="none"/>
    </fill>
    <fill>
      <patternFill patternType="gray125"/>
    </fill>
    <fill>
      <patternFill patternType="solid">
        <fgColor rgb="FFFFF9E6"/>
        <bgColor rgb="FFFDF7F2"/>
      </patternFill>
    </fill>
    <fill>
      <patternFill patternType="solid">
        <fgColor rgb="FFFDF7F2"/>
        <bgColor rgb="FFFFF9E6"/>
      </patternFill>
    </fill>
    <fill>
      <patternFill patternType="solid">
        <fgColor rgb="FFF6F7F9"/>
        <bgColor rgb="FFFDF7F2"/>
      </patternFill>
    </fill>
    <fill>
      <patternFill patternType="solid">
        <fgColor rgb="FF0C1220"/>
        <bgColor rgb="FF14181F"/>
      </patternFill>
    </fill>
  </fills>
  <borders count="3">
    <border diagonalUp="false" diagonalDown="false">
      <left/>
      <right/>
      <top/>
      <bottom/>
      <diagonal/>
    </border>
    <border diagonalUp="false" diagonalDown="false">
      <left/>
      <right/>
      <top/>
      <bottom style="medium">
        <color rgb="FFD4521A"/>
      </bottom>
      <diagonal/>
    </border>
    <border diagonalUp="false" diagonalDown="false">
      <left style="thin">
        <color rgb="FFD8DDE5"/>
      </left>
      <right style="thin">
        <color rgb="FFD8DDE5"/>
      </right>
      <top style="thin">
        <color rgb="FFD8DDE5"/>
      </top>
      <bottom style="thin">
        <color rgb="FFD8DDE5"/>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38">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false" applyBorder="false" applyAlignment="true" applyProtection="true">
      <alignment horizontal="general" vertical="bottom" textRotation="0" wrapText="false" indent="0" shrinkToFit="false"/>
      <protection locked="true" hidden="false"/>
    </xf>
    <xf numFmtId="164" fontId="4" fillId="0" borderId="0" xfId="0" applyFont="true" applyBorder="false" applyAlignment="true" applyProtection="true">
      <alignment horizontal="general" vertical="bottom" textRotation="0" wrapText="false" indent="0" shrinkToFit="false"/>
      <protection locked="true" hidden="false"/>
    </xf>
    <xf numFmtId="164" fontId="5" fillId="0" borderId="0" xfId="0" applyFont="true" applyBorder="false" applyAlignment="true" applyProtection="true">
      <alignment horizontal="general" vertical="bottom" textRotation="0" wrapText="false" indent="0" shrinkToFit="false"/>
      <protection locked="true" hidden="false"/>
    </xf>
    <xf numFmtId="164" fontId="6" fillId="0" borderId="0" xfId="0" applyFont="true" applyBorder="false" applyAlignment="true" applyProtection="true">
      <alignment horizontal="general" vertical="bottom" textRotation="0" wrapText="false" indent="0" shrinkToFit="false"/>
      <protection locked="true" hidden="false"/>
    </xf>
    <xf numFmtId="164" fontId="7" fillId="0" borderId="1" xfId="0" applyFont="true" applyBorder="true" applyAlignment="true" applyProtection="true">
      <alignment horizontal="general" vertical="bottom" textRotation="0" wrapText="false" indent="0" shrinkToFit="false"/>
      <protection locked="true" hidden="false"/>
    </xf>
    <xf numFmtId="164" fontId="0" fillId="0" borderId="1" xfId="0" applyFont="false" applyBorder="true" applyAlignment="true" applyProtection="true">
      <alignment horizontal="general" vertical="bottom" textRotation="0" wrapText="false" indent="0" shrinkToFit="false"/>
      <protection locked="true" hidden="false"/>
    </xf>
    <xf numFmtId="164" fontId="8" fillId="0" borderId="0" xfId="0" applyFont="true" applyBorder="false" applyAlignment="true" applyProtection="true">
      <alignment horizontal="general" vertical="bottom" textRotation="0" wrapText="false" indent="0" shrinkToFit="false"/>
      <protection locked="true" hidden="false"/>
    </xf>
    <xf numFmtId="164" fontId="9" fillId="0" borderId="0" xfId="0" applyFont="true" applyBorder="true" applyAlignment="true" applyProtection="true">
      <alignment horizontal="general" vertical="top" textRotation="0" wrapText="true" indent="0" shrinkToFit="false"/>
      <protection locked="true" hidden="false"/>
    </xf>
    <xf numFmtId="164" fontId="10" fillId="2" borderId="2" xfId="0" applyFont="true" applyBorder="true" applyAlignment="true" applyProtection="true">
      <alignment horizontal="general" vertical="bottom" textRotation="0" wrapText="false" indent="0" shrinkToFit="false"/>
      <protection locked="true" hidden="false"/>
    </xf>
    <xf numFmtId="164" fontId="9" fillId="0" borderId="2" xfId="0" applyFont="true" applyBorder="true" applyAlignment="true" applyProtection="true">
      <alignment horizontal="general" vertical="top" textRotation="0" wrapText="true" indent="0" shrinkToFit="false"/>
      <protection locked="true" hidden="false"/>
    </xf>
    <xf numFmtId="164" fontId="10" fillId="0" borderId="2" xfId="0" applyFont="true" applyBorder="true" applyAlignment="true" applyProtection="true">
      <alignment horizontal="general" vertical="bottom" textRotation="0" wrapText="false" indent="0" shrinkToFit="false"/>
      <protection locked="true" hidden="false"/>
    </xf>
    <xf numFmtId="164" fontId="11" fillId="0" borderId="0" xfId="0" applyFont="true" applyBorder="false" applyAlignment="true" applyProtection="true">
      <alignment horizontal="general" vertical="bottom" textRotation="0" wrapText="false" indent="0" shrinkToFit="false"/>
      <protection locked="true" hidden="false"/>
    </xf>
    <xf numFmtId="164" fontId="12" fillId="3" borderId="0" xfId="0" applyFont="true" applyBorder="true" applyAlignment="true" applyProtection="true">
      <alignment horizontal="general" vertical="top" textRotation="0" wrapText="true" indent="0" shrinkToFit="false"/>
      <protection locked="true" hidden="false"/>
    </xf>
    <xf numFmtId="164" fontId="4" fillId="0" borderId="0" xfId="0" applyFont="true" applyBorder="true" applyAlignment="true" applyProtection="true">
      <alignment horizontal="general" vertical="center" textRotation="0" wrapText="false" indent="0" shrinkToFit="false"/>
      <protection locked="true" hidden="false"/>
    </xf>
    <xf numFmtId="164" fontId="5" fillId="0" borderId="0" xfId="0" applyFont="true" applyBorder="true" applyAlignment="true" applyProtection="true">
      <alignment horizontal="general" vertical="center" textRotation="0" wrapText="false" indent="0" shrinkToFit="false"/>
      <protection locked="true" hidden="false"/>
    </xf>
    <xf numFmtId="164" fontId="13" fillId="0" borderId="0" xfId="0" applyFont="true" applyBorder="true" applyAlignment="true" applyProtection="true">
      <alignment horizontal="general" vertical="center" textRotation="0" wrapText="false" indent="0" shrinkToFit="false"/>
      <protection locked="true" hidden="false"/>
    </xf>
    <xf numFmtId="164" fontId="14" fillId="0" borderId="1" xfId="0" applyFont="true" applyBorder="true" applyAlignment="true" applyProtection="true">
      <alignment horizontal="general" vertical="bottom" textRotation="0" wrapText="false" indent="0" shrinkToFit="false"/>
      <protection locked="true" hidden="false"/>
    </xf>
    <xf numFmtId="164" fontId="15" fillId="4" borderId="2" xfId="0" applyFont="true" applyBorder="true" applyAlignment="true" applyProtection="true">
      <alignment horizontal="general" vertical="center" textRotation="0" wrapText="false" indent="0" shrinkToFit="false"/>
      <protection locked="true" hidden="false"/>
    </xf>
    <xf numFmtId="164" fontId="0" fillId="2" borderId="2" xfId="0" applyFont="false" applyBorder="true" applyAlignment="true" applyProtection="true">
      <alignment horizontal="general" vertical="top" textRotation="0" wrapText="true" indent="0" shrinkToFit="false"/>
      <protection locked="true" hidden="false"/>
    </xf>
    <xf numFmtId="164" fontId="16" fillId="0" borderId="2" xfId="0" applyFont="true" applyBorder="true" applyAlignment="true" applyProtection="true">
      <alignment horizontal="general" vertical="top" textRotation="0" wrapText="true" indent="0" shrinkToFit="false"/>
      <protection locked="true" hidden="false"/>
    </xf>
    <xf numFmtId="164" fontId="17" fillId="0" borderId="0" xfId="0" applyFont="true" applyBorder="true" applyAlignment="true" applyProtection="true">
      <alignment horizontal="general" vertical="top" textRotation="0" wrapText="true" indent="0" shrinkToFit="false"/>
      <protection locked="true" hidden="false"/>
    </xf>
    <xf numFmtId="164" fontId="18" fillId="5" borderId="2" xfId="0" applyFont="true" applyBorder="true" applyAlignment="true" applyProtection="true">
      <alignment horizontal="center" vertical="center" textRotation="0" wrapText="true" indent="0" shrinkToFit="false"/>
      <protection locked="true" hidden="false"/>
    </xf>
    <xf numFmtId="164" fontId="19" fillId="0" borderId="2" xfId="0" applyFont="true" applyBorder="true" applyAlignment="true" applyProtection="true">
      <alignment horizontal="general" vertical="top" textRotation="0" wrapText="true" indent="0" shrinkToFit="false"/>
      <protection locked="true" hidden="false"/>
    </xf>
    <xf numFmtId="164" fontId="13" fillId="2" borderId="2" xfId="0" applyFont="true" applyBorder="true" applyAlignment="true" applyProtection="true">
      <alignment horizontal="general" vertical="top" textRotation="0" wrapText="true" indent="0" shrinkToFit="false"/>
      <protection locked="true" hidden="false"/>
    </xf>
    <xf numFmtId="164" fontId="19" fillId="2" borderId="2" xfId="0" applyFont="true" applyBorder="true" applyAlignment="true" applyProtection="true">
      <alignment horizontal="general" vertical="top" textRotation="0" wrapText="true" indent="0" shrinkToFit="false"/>
      <protection locked="true" hidden="false"/>
    </xf>
    <xf numFmtId="164" fontId="0" fillId="0" borderId="2" xfId="0" applyFont="false" applyBorder="true" applyAlignment="true" applyProtection="true">
      <alignment horizontal="general" vertical="bottom" textRotation="0" wrapText="false" indent="0" shrinkToFit="false"/>
      <protection locked="true" hidden="false"/>
    </xf>
    <xf numFmtId="165" fontId="10" fillId="0" borderId="2" xfId="0" applyFont="true" applyBorder="true" applyAlignment="true" applyProtection="true">
      <alignment horizontal="center" vertical="center" textRotation="0" wrapText="true" indent="0" shrinkToFit="false"/>
      <protection locked="true" hidden="false"/>
    </xf>
    <xf numFmtId="164" fontId="16" fillId="0" borderId="2" xfId="0" applyFont="true" applyBorder="true" applyAlignment="true" applyProtection="true">
      <alignment horizontal="general" vertical="bottom" textRotation="0" wrapText="false" indent="0" shrinkToFit="false"/>
      <protection locked="true" hidden="false"/>
    </xf>
    <xf numFmtId="164" fontId="19" fillId="0" borderId="2" xfId="0" applyFont="true" applyBorder="true" applyAlignment="true" applyProtection="true">
      <alignment horizontal="center" vertical="center" textRotation="0" wrapText="true" indent="0" shrinkToFit="false"/>
      <protection locked="true" hidden="false"/>
    </xf>
    <xf numFmtId="164" fontId="19" fillId="2" borderId="2" xfId="0" applyFont="true" applyBorder="true" applyAlignment="true" applyProtection="true">
      <alignment horizontal="center" vertical="center" textRotation="0" wrapText="true" indent="0" shrinkToFit="false"/>
      <protection locked="true" hidden="false"/>
    </xf>
    <xf numFmtId="166" fontId="19" fillId="0" borderId="2" xfId="0" applyFont="true" applyBorder="true" applyAlignment="true" applyProtection="true">
      <alignment horizontal="center" vertical="center" textRotation="0" wrapText="true" indent="0" shrinkToFit="false"/>
      <protection locked="true" hidden="false"/>
    </xf>
    <xf numFmtId="166" fontId="10" fillId="0" borderId="2" xfId="0" applyFont="true" applyBorder="true" applyAlignment="true" applyProtection="true">
      <alignment horizontal="center" vertical="center" textRotation="0" wrapText="true" indent="0" shrinkToFit="false"/>
      <protection locked="true" hidden="false"/>
    </xf>
    <xf numFmtId="167" fontId="15" fillId="0" borderId="2" xfId="0" applyFont="true" applyBorder="true" applyAlignment="true" applyProtection="true">
      <alignment horizontal="center" vertical="center" textRotation="0" wrapText="true" indent="0" shrinkToFit="false"/>
      <protection locked="true" hidden="false"/>
    </xf>
    <xf numFmtId="166" fontId="15" fillId="0" borderId="2" xfId="0" applyFont="true" applyBorder="true" applyAlignment="true" applyProtection="true">
      <alignment horizontal="center" vertical="center" textRotation="0" wrapText="true" indent="0" shrinkToFit="false"/>
      <protection locked="true" hidden="false"/>
    </xf>
    <xf numFmtId="168" fontId="15" fillId="0" borderId="2" xfId="0" applyFont="true" applyBorder="true" applyAlignment="true" applyProtection="true">
      <alignment horizontal="center" vertical="center" textRotation="0" wrapText="true" indent="0" shrinkToFit="false"/>
      <protection locked="true" hidden="false"/>
    </xf>
    <xf numFmtId="169" fontId="15" fillId="0" borderId="2" xfId="0" applyFont="true" applyBorder="true" applyAlignment="true" applyProtection="true">
      <alignment horizontal="center" vertical="center" textRotation="0" wrapText="true" indent="0" shrinkToFit="false"/>
      <protection locked="true" hidden="false"/>
    </xf>
    <xf numFmtId="164" fontId="0" fillId="2" borderId="2" xfId="0" applyFont="false" applyBorder="true" applyAlignment="true" applyProtection="true">
      <alignment horizontal="general" vertical="bottom"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dxfs count="1">
    <dxf>
      <font>
        <name val="Arial"/>
        <charset val="1"/>
        <family val="0"/>
        <b val="1"/>
        <color rgb="FFC0392B"/>
        <sz val="10"/>
      </font>
    </dxf>
  </dxfs>
  <colors>
    <indexedColors>
      <rgbColor rgb="FF000000"/>
      <rgbColor rgb="FFFFFFFF"/>
      <rgbColor rgb="FFFF0000"/>
      <rgbColor rgb="FF00FF00"/>
      <rgbColor rgb="FF0000FF"/>
      <rgbColor rgb="FFFFFF00"/>
      <rgbColor rgb="FFFF00FF"/>
      <rgbColor rgb="FF00FFFF"/>
      <rgbColor rgb="FF800000"/>
      <rgbColor rgb="FF008000"/>
      <rgbColor rgb="FF000080"/>
      <rgbColor rgb="FF96702B"/>
      <rgbColor rgb="FF800080"/>
      <rgbColor rgb="FF008080"/>
      <rgbColor rgb="FFC0C0C0"/>
      <rgbColor rgb="FF808080"/>
      <rgbColor rgb="FF9999FF"/>
      <rgbColor rgb="FFC0392B"/>
      <rgbColor rgb="FFFFF9E6"/>
      <rgbColor rgb="FFF6F7F9"/>
      <rgbColor rgb="FF660066"/>
      <rgbColor rgb="FFFF8080"/>
      <rgbColor rgb="FF0066CC"/>
      <rgbColor rgb="FFD8DDE5"/>
      <rgbColor rgb="FF000080"/>
      <rgbColor rgb="FFFF00FF"/>
      <rgbColor rgb="FFFFFF00"/>
      <rgbColor rgb="FF00FFFF"/>
      <rgbColor rgb="FF800080"/>
      <rgbColor rgb="FF800000"/>
      <rgbColor rgb="FF008080"/>
      <rgbColor rgb="FF0000FF"/>
      <rgbColor rgb="FF00CCFF"/>
      <rgbColor rgb="FFFDF7F2"/>
      <rgbColor rgb="FFCCFFCC"/>
      <rgbColor rgb="FFFFFF99"/>
      <rgbColor rgb="FF99CCFF"/>
      <rgbColor rgb="FFFF99CC"/>
      <rgbColor rgb="FFCC99FF"/>
      <rgbColor rgb="FFFFCC99"/>
      <rgbColor rgb="FF3366FF"/>
      <rgbColor rgb="FF33CCCC"/>
      <rgbColor rgb="FF99CC00"/>
      <rgbColor rgb="FFFFCC00"/>
      <rgbColor rgb="FFFF9900"/>
      <rgbColor rgb="FFD4521A"/>
      <rgbColor rgb="FF6B7688"/>
      <rgbColor rgb="FF9AA3B2"/>
      <rgbColor rgb="FF003366"/>
      <rgbColor rgb="FF339966"/>
      <rgbColor rgb="FF14181F"/>
      <rgbColor rgb="FF0C1220"/>
      <rgbColor rgb="FFA83E12"/>
      <rgbColor rgb="FF993366"/>
      <rgbColor rgb="FF333399"/>
      <rgbColor rgb="FF3C4657"/>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2:C25"/>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1" width="3"/>
    <col collapsed="false" customWidth="true" hidden="false" outlineLevel="0" max="2" min="2" style="1" width="28"/>
    <col collapsed="false" customWidth="true" hidden="false" outlineLevel="0" max="3" min="3" style="1" width="88"/>
  </cols>
  <sheetData>
    <row r="2" customFormat="false" ht="15" hidden="false" customHeight="false" outlineLevel="0" collapsed="false">
      <c r="B2" s="2" t="s">
        <v>0</v>
      </c>
    </row>
    <row r="3" customFormat="false" ht="22.05" hidden="false" customHeight="false" outlineLevel="0" collapsed="false">
      <c r="B3" s="3" t="s">
        <v>1</v>
      </c>
    </row>
    <row r="4" customFormat="false" ht="15" hidden="false" customHeight="false" outlineLevel="0" collapsed="false">
      <c r="B4" s="4" t="s">
        <v>2</v>
      </c>
    </row>
    <row r="5" customFormat="false" ht="15" hidden="false" customHeight="false" outlineLevel="0" collapsed="false">
      <c r="B5" s="5" t="s">
        <v>3</v>
      </c>
      <c r="C5" s="6"/>
    </row>
    <row r="7" customFormat="false" ht="15" hidden="false" customHeight="false" outlineLevel="0" collapsed="false">
      <c r="B7" s="7" t="s">
        <v>4</v>
      </c>
    </row>
    <row r="8" customFormat="false" ht="15" hidden="false" customHeight="true" outlineLevel="0" collapsed="false">
      <c r="B8" s="8" t="s">
        <v>5</v>
      </c>
      <c r="C8" s="8"/>
    </row>
    <row r="9" customFormat="false" ht="25.5" hidden="false" customHeight="true" outlineLevel="0" collapsed="false">
      <c r="B9" s="8" t="s">
        <v>6</v>
      </c>
      <c r="C9" s="8"/>
    </row>
    <row r="11" customFormat="false" ht="15" hidden="false" customHeight="false" outlineLevel="0" collapsed="false">
      <c r="B11" s="7" t="s">
        <v>7</v>
      </c>
    </row>
    <row r="12" customFormat="false" ht="39" hidden="false" customHeight="true" outlineLevel="0" collapsed="false">
      <c r="B12" s="8" t="s">
        <v>8</v>
      </c>
      <c r="C12" s="8"/>
    </row>
    <row r="13" customFormat="false" ht="25.5" hidden="false" customHeight="true" outlineLevel="0" collapsed="false">
      <c r="B13" s="8" t="s">
        <v>9</v>
      </c>
      <c r="C13" s="8"/>
    </row>
    <row r="14" customFormat="false" ht="25.5" hidden="false" customHeight="true" outlineLevel="0" collapsed="false">
      <c r="B14" s="8" t="s">
        <v>10</v>
      </c>
      <c r="C14" s="8"/>
    </row>
    <row r="15" customFormat="false" ht="25.5" hidden="false" customHeight="true" outlineLevel="0" collapsed="false">
      <c r="B15" s="8" t="s">
        <v>11</v>
      </c>
      <c r="C15" s="8"/>
    </row>
    <row r="16" customFormat="false" ht="15" hidden="false" customHeight="true" outlineLevel="0" collapsed="false">
      <c r="B16" s="8" t="s">
        <v>12</v>
      </c>
      <c r="C16" s="8"/>
    </row>
    <row r="18" customFormat="false" ht="15" hidden="false" customHeight="false" outlineLevel="0" collapsed="false">
      <c r="B18" s="7" t="s">
        <v>13</v>
      </c>
    </row>
    <row r="19" customFormat="false" ht="15" hidden="false" customHeight="true" outlineLevel="0" collapsed="false">
      <c r="B19" s="9" t="s">
        <v>14</v>
      </c>
      <c r="C19" s="10" t="s">
        <v>15</v>
      </c>
    </row>
    <row r="20" customFormat="false" ht="15" hidden="false" customHeight="true" outlineLevel="0" collapsed="false">
      <c r="B20" s="11" t="s">
        <v>16</v>
      </c>
      <c r="C20" s="10" t="s">
        <v>17</v>
      </c>
    </row>
    <row r="21" customFormat="false" ht="25.5" hidden="false" customHeight="true" outlineLevel="0" collapsed="false">
      <c r="B21" s="11" t="s">
        <v>18</v>
      </c>
      <c r="C21" s="10" t="s">
        <v>19</v>
      </c>
    </row>
    <row r="22" customFormat="false" ht="15" hidden="false" customHeight="true" outlineLevel="0" collapsed="false">
      <c r="B22" s="11" t="s">
        <v>20</v>
      </c>
      <c r="C22" s="10" t="s">
        <v>21</v>
      </c>
    </row>
    <row r="24" customFormat="false" ht="15" hidden="false" customHeight="false" outlineLevel="0" collapsed="false">
      <c r="B24" s="12" t="s">
        <v>22</v>
      </c>
    </row>
    <row r="25" customFormat="false" ht="64.5" hidden="false" customHeight="true" outlineLevel="0" collapsed="false">
      <c r="B25" s="13" t="s">
        <v>23</v>
      </c>
      <c r="C25" s="13"/>
    </row>
  </sheetData>
  <mergeCells count="8">
    <mergeCell ref="B8:C8"/>
    <mergeCell ref="B9:C9"/>
    <mergeCell ref="B12:C12"/>
    <mergeCell ref="B13:C13"/>
    <mergeCell ref="B14:C14"/>
    <mergeCell ref="B15:C15"/>
    <mergeCell ref="B16:C16"/>
    <mergeCell ref="B25:C25"/>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F41"/>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5" topLeftCell="A6"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1" width="5"/>
    <col collapsed="false" customWidth="true" hidden="false" outlineLevel="0" max="2" min="2" style="1" width="40"/>
    <col collapsed="false" customWidth="true" hidden="false" outlineLevel="0" max="3" min="3" style="1" width="16"/>
    <col collapsed="false" customWidth="true" hidden="false" outlineLevel="0" max="5" min="4" style="1" width="12"/>
    <col collapsed="false" customWidth="true" hidden="false" outlineLevel="0" max="6" min="6" style="1" width="58"/>
  </cols>
  <sheetData>
    <row r="1" customFormat="false" ht="19.5" hidden="false" customHeight="true" outlineLevel="0" collapsed="false">
      <c r="A1" s="14" t="s">
        <v>0</v>
      </c>
      <c r="B1" s="14"/>
      <c r="C1" s="14"/>
      <c r="D1" s="14"/>
      <c r="E1" s="14"/>
      <c r="F1" s="14"/>
    </row>
    <row r="2" customFormat="false" ht="30" hidden="false" customHeight="true" outlineLevel="0" collapsed="false">
      <c r="A2" s="15" t="s">
        <v>1</v>
      </c>
      <c r="B2" s="15"/>
      <c r="C2" s="15"/>
      <c r="D2" s="15"/>
      <c r="E2" s="15"/>
      <c r="F2" s="15"/>
    </row>
    <row r="3" customFormat="false" ht="18" hidden="false" customHeight="true" outlineLevel="0" collapsed="false">
      <c r="A3" s="16" t="s">
        <v>2</v>
      </c>
      <c r="B3" s="16"/>
      <c r="C3" s="16"/>
      <c r="D3" s="16"/>
      <c r="E3" s="16"/>
      <c r="F3" s="16"/>
    </row>
    <row r="4" customFormat="false" ht="15" hidden="false" customHeight="false" outlineLevel="0" collapsed="false">
      <c r="A4" s="17" t="s">
        <v>24</v>
      </c>
      <c r="B4" s="17"/>
      <c r="C4" s="17"/>
      <c r="D4" s="17"/>
      <c r="E4" s="17"/>
      <c r="F4" s="17"/>
    </row>
    <row r="5" customFormat="false" ht="7.5" hidden="false" customHeight="true" outlineLevel="0" collapsed="false"/>
    <row r="6" customFormat="false" ht="21.75" hidden="false" customHeight="true" outlineLevel="0" collapsed="false">
      <c r="A6" s="18" t="s">
        <v>25</v>
      </c>
      <c r="B6" s="18"/>
      <c r="C6" s="18"/>
      <c r="D6" s="18"/>
      <c r="E6" s="18"/>
      <c r="F6" s="18"/>
    </row>
    <row r="7" customFormat="false" ht="24" hidden="false" customHeight="true" outlineLevel="0" collapsed="false">
      <c r="B7" s="11" t="s">
        <v>26</v>
      </c>
      <c r="C7" s="19"/>
      <c r="D7" s="19"/>
      <c r="E7" s="19"/>
      <c r="F7" s="20"/>
    </row>
    <row r="8" customFormat="false" ht="24" hidden="false" customHeight="true" outlineLevel="0" collapsed="false">
      <c r="B8" s="11" t="s">
        <v>27</v>
      </c>
      <c r="C8" s="19"/>
      <c r="D8" s="19"/>
      <c r="E8" s="19"/>
      <c r="F8" s="20" t="s">
        <v>28</v>
      </c>
    </row>
    <row r="9" customFormat="false" ht="24" hidden="false" customHeight="true" outlineLevel="0" collapsed="false">
      <c r="B9" s="11" t="s">
        <v>29</v>
      </c>
      <c r="C9" s="19"/>
      <c r="D9" s="19"/>
      <c r="E9" s="19"/>
      <c r="F9" s="20" t="s">
        <v>30</v>
      </c>
    </row>
    <row r="10" customFormat="false" ht="24" hidden="false" customHeight="true" outlineLevel="0" collapsed="false">
      <c r="B10" s="11" t="s">
        <v>31</v>
      </c>
      <c r="C10" s="19"/>
      <c r="D10" s="19"/>
      <c r="E10" s="19"/>
      <c r="F10" s="20" t="s">
        <v>32</v>
      </c>
    </row>
    <row r="11" customFormat="false" ht="24" hidden="false" customHeight="true" outlineLevel="0" collapsed="false">
      <c r="B11" s="11" t="s">
        <v>33</v>
      </c>
      <c r="C11" s="19"/>
      <c r="D11" s="19"/>
      <c r="E11" s="19"/>
      <c r="F11" s="20" t="s">
        <v>34</v>
      </c>
    </row>
    <row r="12" customFormat="false" ht="24" hidden="false" customHeight="true" outlineLevel="0" collapsed="false">
      <c r="B12" s="11" t="s">
        <v>35</v>
      </c>
      <c r="C12" s="19"/>
      <c r="D12" s="19"/>
      <c r="E12" s="19"/>
      <c r="F12" s="20" t="s">
        <v>36</v>
      </c>
    </row>
    <row r="14" customFormat="false" ht="21.75" hidden="false" customHeight="true" outlineLevel="0" collapsed="false">
      <c r="A14" s="18" t="s">
        <v>37</v>
      </c>
      <c r="B14" s="18"/>
      <c r="C14" s="18"/>
      <c r="D14" s="18"/>
      <c r="E14" s="18"/>
      <c r="F14" s="18"/>
    </row>
    <row r="15" customFormat="false" ht="39.75" hidden="false" customHeight="true" outlineLevel="0" collapsed="false">
      <c r="B15" s="19"/>
      <c r="C15" s="19"/>
      <c r="D15" s="19"/>
      <c r="E15" s="19"/>
      <c r="F15" s="19"/>
    </row>
    <row r="16" customFormat="false" ht="25.5" hidden="false" customHeight="true" outlineLevel="0" collapsed="false">
      <c r="A16" s="21" t="s">
        <v>38</v>
      </c>
      <c r="B16" s="21"/>
      <c r="C16" s="21"/>
      <c r="D16" s="21"/>
      <c r="E16" s="21"/>
      <c r="F16" s="21"/>
    </row>
    <row r="18" customFormat="false" ht="21.75" hidden="false" customHeight="true" outlineLevel="0" collapsed="false">
      <c r="A18" s="18" t="s">
        <v>39</v>
      </c>
      <c r="B18" s="18"/>
      <c r="C18" s="18"/>
      <c r="D18" s="18"/>
      <c r="E18" s="18"/>
      <c r="F18" s="18"/>
    </row>
    <row r="19" customFormat="false" ht="30" hidden="false" customHeight="true" outlineLevel="0" collapsed="false">
      <c r="A19" s="22" t="s">
        <v>40</v>
      </c>
      <c r="B19" s="22" t="s">
        <v>41</v>
      </c>
      <c r="C19" s="22" t="s">
        <v>42</v>
      </c>
      <c r="D19" s="22" t="s">
        <v>43</v>
      </c>
      <c r="E19" s="22" t="s">
        <v>44</v>
      </c>
      <c r="F19" s="22" t="s">
        <v>45</v>
      </c>
    </row>
    <row r="20" customFormat="false" ht="33.75" hidden="false" customHeight="true" outlineLevel="0" collapsed="false">
      <c r="A20" s="23" t="s">
        <v>46</v>
      </c>
      <c r="B20" s="24" t="s">
        <v>47</v>
      </c>
      <c r="C20" s="24" t="s">
        <v>48</v>
      </c>
      <c r="D20" s="24" t="n">
        <v>14</v>
      </c>
      <c r="E20" s="24" t="s">
        <v>49</v>
      </c>
      <c r="F20" s="24" t="s">
        <v>50</v>
      </c>
    </row>
    <row r="21" customFormat="false" ht="27.75" hidden="false" customHeight="true" outlineLevel="0" collapsed="false">
      <c r="A21" s="23" t="n">
        <v>2</v>
      </c>
      <c r="B21" s="25"/>
      <c r="C21" s="25"/>
      <c r="D21" s="25"/>
      <c r="E21" s="25"/>
      <c r="F21" s="25"/>
    </row>
    <row r="22" customFormat="false" ht="27.75" hidden="false" customHeight="true" outlineLevel="0" collapsed="false">
      <c r="A22" s="23" t="n">
        <v>3</v>
      </c>
      <c r="B22" s="25"/>
      <c r="C22" s="25"/>
      <c r="D22" s="25"/>
      <c r="E22" s="25"/>
      <c r="F22" s="25"/>
    </row>
    <row r="23" customFormat="false" ht="27.75" hidden="false" customHeight="true" outlineLevel="0" collapsed="false">
      <c r="A23" s="23" t="n">
        <v>4</v>
      </c>
      <c r="B23" s="25"/>
      <c r="C23" s="25"/>
      <c r="D23" s="25"/>
      <c r="E23" s="25"/>
      <c r="F23" s="25"/>
    </row>
    <row r="24" customFormat="false" ht="27.75" hidden="false" customHeight="true" outlineLevel="0" collapsed="false">
      <c r="A24" s="23" t="n">
        <v>5</v>
      </c>
      <c r="B24" s="25"/>
      <c r="C24" s="25"/>
      <c r="D24" s="25"/>
      <c r="E24" s="25"/>
      <c r="F24" s="25"/>
    </row>
    <row r="25" customFormat="false" ht="27.75" hidden="false" customHeight="true" outlineLevel="0" collapsed="false">
      <c r="A25" s="23" t="n">
        <v>6</v>
      </c>
      <c r="B25" s="25"/>
      <c r="C25" s="25"/>
      <c r="D25" s="25"/>
      <c r="E25" s="25"/>
      <c r="F25" s="25"/>
    </row>
    <row r="26" customFormat="false" ht="25.5" hidden="false" customHeight="true" outlineLevel="0" collapsed="false">
      <c r="A26" s="21" t="s">
        <v>51</v>
      </c>
      <c r="B26" s="21"/>
      <c r="C26" s="21"/>
      <c r="D26" s="21"/>
      <c r="E26" s="21"/>
      <c r="F26" s="21"/>
    </row>
    <row r="27" customFormat="false" ht="15" hidden="false" customHeight="false" outlineLevel="0" collapsed="false">
      <c r="B27" s="11" t="s">
        <v>52</v>
      </c>
      <c r="C27" s="26"/>
      <c r="D27" s="27" t="n">
        <f aca="false">SUM(D20:D25)</f>
        <v>14</v>
      </c>
      <c r="E27" s="26"/>
      <c r="F27" s="28" t="s">
        <v>53</v>
      </c>
    </row>
    <row r="29" customFormat="false" ht="21.75" hidden="false" customHeight="true" outlineLevel="0" collapsed="false">
      <c r="A29" s="18" t="s">
        <v>54</v>
      </c>
      <c r="B29" s="18"/>
      <c r="C29" s="18"/>
      <c r="D29" s="18"/>
      <c r="E29" s="18"/>
      <c r="F29" s="18"/>
    </row>
    <row r="30" customFormat="false" ht="30" hidden="false" customHeight="true" outlineLevel="0" collapsed="false">
      <c r="A30" s="22" t="s">
        <v>40</v>
      </c>
      <c r="B30" s="22" t="s">
        <v>55</v>
      </c>
      <c r="C30" s="22" t="s">
        <v>42</v>
      </c>
      <c r="D30" s="22" t="s">
        <v>56</v>
      </c>
      <c r="E30" s="22" t="s">
        <v>57</v>
      </c>
      <c r="F30" s="22" t="s">
        <v>58</v>
      </c>
    </row>
    <row r="31" customFormat="false" ht="25.5" hidden="false" customHeight="true" outlineLevel="0" collapsed="false">
      <c r="A31" s="23" t="n">
        <v>1</v>
      </c>
      <c r="B31" s="25"/>
      <c r="C31" s="25"/>
      <c r="D31" s="25"/>
      <c r="E31" s="25"/>
      <c r="F31" s="25"/>
    </row>
    <row r="32" customFormat="false" ht="25.5" hidden="false" customHeight="true" outlineLevel="0" collapsed="false">
      <c r="A32" s="23" t="n">
        <v>2</v>
      </c>
      <c r="B32" s="25"/>
      <c r="C32" s="25"/>
      <c r="D32" s="25"/>
      <c r="E32" s="25"/>
      <c r="F32" s="25"/>
    </row>
    <row r="33" customFormat="false" ht="25.5" hidden="false" customHeight="true" outlineLevel="0" collapsed="false">
      <c r="A33" s="23" t="n">
        <v>3</v>
      </c>
      <c r="B33" s="25"/>
      <c r="C33" s="25"/>
      <c r="D33" s="25"/>
      <c r="E33" s="25"/>
      <c r="F33" s="25"/>
    </row>
    <row r="34" customFormat="false" ht="25.5" hidden="false" customHeight="true" outlineLevel="0" collapsed="false">
      <c r="A34" s="23" t="n">
        <v>4</v>
      </c>
      <c r="B34" s="25"/>
      <c r="C34" s="25"/>
      <c r="D34" s="25"/>
      <c r="E34" s="25"/>
      <c r="F34" s="25"/>
    </row>
    <row r="36" customFormat="false" ht="21.75" hidden="false" customHeight="true" outlineLevel="0" collapsed="false">
      <c r="A36" s="18" t="s">
        <v>59</v>
      </c>
      <c r="B36" s="18"/>
      <c r="C36" s="18"/>
      <c r="D36" s="18"/>
      <c r="E36" s="18"/>
      <c r="F36" s="18"/>
    </row>
    <row r="37" customFormat="false" ht="30" hidden="false" customHeight="true" outlineLevel="0" collapsed="false">
      <c r="A37" s="22" t="s">
        <v>40</v>
      </c>
      <c r="B37" s="22" t="s">
        <v>60</v>
      </c>
      <c r="C37" s="22" t="s">
        <v>42</v>
      </c>
      <c r="D37" s="22"/>
      <c r="E37" s="22"/>
      <c r="F37" s="22" t="s">
        <v>61</v>
      </c>
    </row>
    <row r="38" customFormat="false" ht="24" hidden="false" customHeight="true" outlineLevel="0" collapsed="false">
      <c r="A38" s="23" t="n">
        <v>1</v>
      </c>
      <c r="B38" s="25"/>
      <c r="C38" s="25"/>
      <c r="D38" s="23"/>
      <c r="E38" s="23"/>
      <c r="F38" s="25"/>
    </row>
    <row r="39" customFormat="false" ht="24" hidden="false" customHeight="true" outlineLevel="0" collapsed="false">
      <c r="A39" s="23" t="n">
        <v>2</v>
      </c>
      <c r="B39" s="25"/>
      <c r="C39" s="25"/>
      <c r="D39" s="23"/>
      <c r="E39" s="23"/>
      <c r="F39" s="25"/>
    </row>
    <row r="40" customFormat="false" ht="24" hidden="false" customHeight="true" outlineLevel="0" collapsed="false">
      <c r="A40" s="23" t="n">
        <v>3</v>
      </c>
      <c r="B40" s="25"/>
      <c r="C40" s="25"/>
      <c r="D40" s="23"/>
      <c r="E40" s="23"/>
      <c r="F40" s="25"/>
    </row>
    <row r="41" customFormat="false" ht="24" hidden="false" customHeight="true" outlineLevel="0" collapsed="false">
      <c r="A41" s="23" t="n">
        <v>4</v>
      </c>
      <c r="B41" s="25"/>
      <c r="C41" s="25"/>
      <c r="D41" s="23"/>
      <c r="E41" s="23"/>
      <c r="F41" s="25"/>
    </row>
  </sheetData>
  <mergeCells count="18">
    <mergeCell ref="A1:F1"/>
    <mergeCell ref="A2:F2"/>
    <mergeCell ref="A3:F3"/>
    <mergeCell ref="A4:F4"/>
    <mergeCell ref="A6:F6"/>
    <mergeCell ref="C7:E7"/>
    <mergeCell ref="C8:E8"/>
    <mergeCell ref="C9:E9"/>
    <mergeCell ref="C10:E10"/>
    <mergeCell ref="C11:E11"/>
    <mergeCell ref="C12:E12"/>
    <mergeCell ref="A14:F14"/>
    <mergeCell ref="B15:F15"/>
    <mergeCell ref="A16:F16"/>
    <mergeCell ref="A18:F18"/>
    <mergeCell ref="A26:F26"/>
    <mergeCell ref="A29:F29"/>
    <mergeCell ref="A36:F36"/>
  </mergeCells>
  <dataValidations count="1">
    <dataValidation allowBlank="true" errorStyle="stop" operator="between" showDropDown="false" showErrorMessage="false" showInputMessage="false" sqref="B38:B41" type="list">
      <formula1>"Research-to-product,Discovery,Engineering ops,Capital workflows,None"</formula1>
      <formula2>0</formula2>
    </dataValidation>
  </dataValidation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G16"/>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6" topLeftCell="A7"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1" width="5"/>
    <col collapsed="false" customWidth="true" hidden="false" outlineLevel="0" max="2" min="2" style="1" width="26"/>
    <col collapsed="false" customWidth="true" hidden="false" outlineLevel="0" max="3" min="3" style="1" width="14"/>
    <col collapsed="false" customWidth="true" hidden="false" outlineLevel="0" max="4" min="4" style="1" width="16"/>
    <col collapsed="false" customWidth="true" hidden="false" outlineLevel="0" max="5" min="5" style="1" width="14"/>
    <col collapsed="false" customWidth="true" hidden="false" outlineLevel="0" max="6" min="6" style="1" width="16"/>
    <col collapsed="false" customWidth="true" hidden="false" outlineLevel="0" max="7" min="7" style="1" width="12"/>
  </cols>
  <sheetData>
    <row r="1" customFormat="false" ht="19.5" hidden="false" customHeight="true" outlineLevel="0" collapsed="false">
      <c r="A1" s="14" t="s">
        <v>0</v>
      </c>
      <c r="B1" s="14"/>
      <c r="C1" s="14"/>
      <c r="D1" s="14"/>
      <c r="E1" s="14"/>
      <c r="F1" s="14"/>
      <c r="G1" s="14"/>
    </row>
    <row r="2" customFormat="false" ht="30" hidden="false" customHeight="true" outlineLevel="0" collapsed="false">
      <c r="A2" s="15" t="s">
        <v>62</v>
      </c>
      <c r="B2" s="15"/>
      <c r="C2" s="15"/>
      <c r="D2" s="15"/>
      <c r="E2" s="15"/>
      <c r="F2" s="15"/>
      <c r="G2" s="15"/>
    </row>
    <row r="3" customFormat="false" ht="18" hidden="false" customHeight="true" outlineLevel="0" collapsed="false">
      <c r="A3" s="16" t="s">
        <v>63</v>
      </c>
      <c r="B3" s="16"/>
      <c r="C3" s="16"/>
      <c r="D3" s="16"/>
      <c r="E3" s="16"/>
      <c r="F3" s="16"/>
      <c r="G3" s="16"/>
    </row>
    <row r="4" customFormat="false" ht="15" hidden="false" customHeight="false" outlineLevel="0" collapsed="false">
      <c r="A4" s="17" t="s">
        <v>24</v>
      </c>
      <c r="B4" s="17"/>
      <c r="C4" s="17"/>
      <c r="D4" s="17"/>
      <c r="E4" s="17"/>
      <c r="F4" s="17"/>
      <c r="G4" s="17"/>
    </row>
    <row r="5" customFormat="false" ht="7.5" hidden="false" customHeight="true" outlineLevel="0" collapsed="false"/>
    <row r="6" customFormat="false" ht="30" hidden="false" customHeight="true" outlineLevel="0" collapsed="false">
      <c r="A6" s="22" t="s">
        <v>40</v>
      </c>
      <c r="B6" s="22" t="s">
        <v>64</v>
      </c>
      <c r="C6" s="22" t="s">
        <v>65</v>
      </c>
      <c r="D6" s="22" t="s">
        <v>66</v>
      </c>
      <c r="E6" s="22" t="s">
        <v>67</v>
      </c>
      <c r="F6" s="22" t="s">
        <v>68</v>
      </c>
      <c r="G6" s="22" t="s">
        <v>69</v>
      </c>
    </row>
    <row r="7" customFormat="false" ht="19.5" hidden="false" customHeight="true" outlineLevel="0" collapsed="false">
      <c r="A7" s="29" t="n">
        <v>1</v>
      </c>
      <c r="B7" s="24" t="s">
        <v>48</v>
      </c>
      <c r="C7" s="30" t="n">
        <v>9</v>
      </c>
      <c r="D7" s="30" t="n">
        <v>5.5</v>
      </c>
      <c r="E7" s="29" t="n">
        <f aca="false">IF(OR(C7="",D7=""),"",C7*D7)</f>
        <v>49.5</v>
      </c>
      <c r="F7" s="29" t="n">
        <f aca="false">IF(B7="","",SUMIF('Sprint Plan'!$C$20:$C$25,B7,'Sprint Plan'!$D$20:$D$25))</f>
        <v>14</v>
      </c>
      <c r="G7" s="31" t="n">
        <f aca="false">IFERROR(IF(E7="","",F7/E7),"")</f>
        <v>0.282828282828283</v>
      </c>
    </row>
    <row r="8" customFormat="false" ht="19.5" hidden="false" customHeight="true" outlineLevel="0" collapsed="false">
      <c r="A8" s="29" t="n">
        <v>2</v>
      </c>
      <c r="B8" s="25"/>
      <c r="C8" s="30"/>
      <c r="D8" s="30"/>
      <c r="E8" s="29" t="str">
        <f aca="false">IF(OR(C8="",D8=""),"",C8*D8)</f>
        <v/>
      </c>
      <c r="F8" s="29" t="str">
        <f aca="false">IF(B8="","",SUMIF('Sprint Plan'!$C$20:$C$25,B8,'Sprint Plan'!$D$20:$D$25))</f>
        <v/>
      </c>
      <c r="G8" s="31" t="str">
        <f aca="false">IFERROR(IF(E8="","",F8/E8),"")</f>
        <v/>
      </c>
    </row>
    <row r="9" customFormat="false" ht="19.5" hidden="false" customHeight="true" outlineLevel="0" collapsed="false">
      <c r="A9" s="29" t="n">
        <v>3</v>
      </c>
      <c r="B9" s="25"/>
      <c r="C9" s="30"/>
      <c r="D9" s="30"/>
      <c r="E9" s="29" t="str">
        <f aca="false">IF(OR(C9="",D9=""),"",C9*D9)</f>
        <v/>
      </c>
      <c r="F9" s="29" t="str">
        <f aca="false">IF(B9="","",SUMIF('Sprint Plan'!$C$20:$C$25,B9,'Sprint Plan'!$D$20:$D$25))</f>
        <v/>
      </c>
      <c r="G9" s="31" t="str">
        <f aca="false">IFERROR(IF(E9="","",F9/E9),"")</f>
        <v/>
      </c>
    </row>
    <row r="10" customFormat="false" ht="19.5" hidden="false" customHeight="true" outlineLevel="0" collapsed="false">
      <c r="A10" s="29" t="n">
        <v>4</v>
      </c>
      <c r="B10" s="25"/>
      <c r="C10" s="30"/>
      <c r="D10" s="30"/>
      <c r="E10" s="29" t="str">
        <f aca="false">IF(OR(C10="",D10=""),"",C10*D10)</f>
        <v/>
      </c>
      <c r="F10" s="29" t="str">
        <f aca="false">IF(B10="","",SUMIF('Sprint Plan'!$C$20:$C$25,B10,'Sprint Plan'!$D$20:$D$25))</f>
        <v/>
      </c>
      <c r="G10" s="31" t="str">
        <f aca="false">IFERROR(IF(E10="","",F10/E10),"")</f>
        <v/>
      </c>
    </row>
    <row r="11" customFormat="false" ht="19.5" hidden="false" customHeight="true" outlineLevel="0" collapsed="false">
      <c r="A11" s="29" t="n">
        <v>5</v>
      </c>
      <c r="B11" s="25"/>
      <c r="C11" s="30"/>
      <c r="D11" s="30"/>
      <c r="E11" s="29" t="str">
        <f aca="false">IF(OR(C11="",D11=""),"",C11*D11)</f>
        <v/>
      </c>
      <c r="F11" s="29" t="str">
        <f aca="false">IF(B11="","",SUMIF('Sprint Plan'!$C$20:$C$25,B11,'Sprint Plan'!$D$20:$D$25))</f>
        <v/>
      </c>
      <c r="G11" s="31" t="str">
        <f aca="false">IFERROR(IF(E11="","",F11/E11),"")</f>
        <v/>
      </c>
    </row>
    <row r="12" customFormat="false" ht="19.5" hidden="false" customHeight="true" outlineLevel="0" collapsed="false">
      <c r="A12" s="29" t="n">
        <v>6</v>
      </c>
      <c r="B12" s="25"/>
      <c r="C12" s="30"/>
      <c r="D12" s="30"/>
      <c r="E12" s="29" t="str">
        <f aca="false">IF(OR(C12="",D12=""),"",C12*D12)</f>
        <v/>
      </c>
      <c r="F12" s="29" t="str">
        <f aca="false">IF(B12="","",SUMIF('Sprint Plan'!$C$20:$C$25,B12,'Sprint Plan'!$D$20:$D$25))</f>
        <v/>
      </c>
      <c r="G12" s="31" t="str">
        <f aca="false">IFERROR(IF(E12="","",F12/E12),"")</f>
        <v/>
      </c>
    </row>
    <row r="13" customFormat="false" ht="19.5" hidden="false" customHeight="true" outlineLevel="0" collapsed="false">
      <c r="A13" s="29" t="n">
        <v>7</v>
      </c>
      <c r="B13" s="25"/>
      <c r="C13" s="30"/>
      <c r="D13" s="30"/>
      <c r="E13" s="29" t="str">
        <f aca="false">IF(OR(C13="",D13=""),"",C13*D13)</f>
        <v/>
      </c>
      <c r="F13" s="29" t="str">
        <f aca="false">IF(B13="","",SUMIF('Sprint Plan'!$C$20:$C$25,B13,'Sprint Plan'!$D$20:$D$25))</f>
        <v/>
      </c>
      <c r="G13" s="31" t="str">
        <f aca="false">IFERROR(IF(E13="","",F13/E13),"")</f>
        <v/>
      </c>
    </row>
    <row r="14" customFormat="false" ht="19.5" hidden="false" customHeight="true" outlineLevel="0" collapsed="false">
      <c r="A14" s="29" t="n">
        <v>8</v>
      </c>
      <c r="B14" s="25"/>
      <c r="C14" s="30"/>
      <c r="D14" s="30"/>
      <c r="E14" s="29" t="str">
        <f aca="false">IF(OR(C14="",D14=""),"",C14*D14)</f>
        <v/>
      </c>
      <c r="F14" s="29" t="str">
        <f aca="false">IF(B14="","",SUMIF('Sprint Plan'!$C$20:$C$25,B14,'Sprint Plan'!$D$20:$D$25))</f>
        <v/>
      </c>
      <c r="G14" s="31" t="str">
        <f aca="false">IFERROR(IF(E14="","",F14/E14),"")</f>
        <v/>
      </c>
    </row>
    <row r="15" customFormat="false" ht="15" hidden="false" customHeight="false" outlineLevel="0" collapsed="false">
      <c r="A15" s="26"/>
      <c r="B15" s="11" t="s">
        <v>70</v>
      </c>
      <c r="C15" s="26"/>
      <c r="D15" s="26"/>
      <c r="E15" s="27" t="n">
        <f aca="false">SUM(E7:E14)</f>
        <v>49.5</v>
      </c>
      <c r="F15" s="27" t="n">
        <f aca="false">SUM(F7:F14)</f>
        <v>14</v>
      </c>
      <c r="G15" s="32" t="n">
        <f aca="false">IFERROR(F15/E15,"")</f>
        <v>0.282828282828283</v>
      </c>
    </row>
    <row r="16" customFormat="false" ht="25.5" hidden="false" customHeight="true" outlineLevel="0" collapsed="false">
      <c r="A16" s="21" t="s">
        <v>71</v>
      </c>
      <c r="B16" s="21"/>
      <c r="C16" s="21"/>
      <c r="D16" s="21"/>
      <c r="E16" s="21"/>
      <c r="F16" s="21"/>
      <c r="G16" s="21"/>
    </row>
  </sheetData>
  <mergeCells count="5">
    <mergeCell ref="A1:G1"/>
    <mergeCell ref="A2:G2"/>
    <mergeCell ref="A3:G3"/>
    <mergeCell ref="A4:G4"/>
    <mergeCell ref="A16:G16"/>
  </mergeCells>
  <conditionalFormatting sqref="G7:G15">
    <cfRule type="cellIs" priority="2" operator="greaterThan" aboveAverage="0" equalAverage="0" bottom="0" percent="0" rank="0" text="" dxfId="0">
      <formula>0.85</formula>
    </cfRule>
  </conditionalFormatting>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F33"/>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5" topLeftCell="A6"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1" width="5"/>
    <col collapsed="false" customWidth="true" hidden="false" outlineLevel="0" max="2" min="2" style="1" width="40"/>
    <col collapsed="false" customWidth="true" hidden="false" outlineLevel="0" max="3" min="3" style="1" width="18"/>
    <col collapsed="false" customWidth="true" hidden="false" outlineLevel="0" max="4" min="4" style="1" width="14"/>
    <col collapsed="false" customWidth="true" hidden="false" outlineLevel="0" max="5" min="5" style="1" width="12"/>
    <col collapsed="false" customWidth="true" hidden="false" outlineLevel="0" max="6" min="6" style="1" width="52"/>
  </cols>
  <sheetData>
    <row r="1" customFormat="false" ht="19.5" hidden="false" customHeight="true" outlineLevel="0" collapsed="false">
      <c r="A1" s="14" t="s">
        <v>0</v>
      </c>
      <c r="B1" s="14"/>
      <c r="C1" s="14"/>
      <c r="D1" s="14"/>
      <c r="E1" s="14"/>
      <c r="F1" s="14"/>
    </row>
    <row r="2" customFormat="false" ht="30" hidden="false" customHeight="true" outlineLevel="0" collapsed="false">
      <c r="A2" s="15" t="s">
        <v>72</v>
      </c>
      <c r="B2" s="15"/>
      <c r="C2" s="15"/>
      <c r="D2" s="15"/>
      <c r="E2" s="15"/>
      <c r="F2" s="15"/>
    </row>
    <row r="3" customFormat="false" ht="18" hidden="false" customHeight="true" outlineLevel="0" collapsed="false">
      <c r="A3" s="16" t="s">
        <v>73</v>
      </c>
      <c r="B3" s="16"/>
      <c r="C3" s="16"/>
      <c r="D3" s="16"/>
      <c r="E3" s="16"/>
      <c r="F3" s="16"/>
    </row>
    <row r="4" customFormat="false" ht="15" hidden="false" customHeight="false" outlineLevel="0" collapsed="false">
      <c r="A4" s="17" t="s">
        <v>24</v>
      </c>
      <c r="B4" s="17"/>
      <c r="C4" s="17"/>
      <c r="D4" s="17"/>
      <c r="E4" s="17"/>
      <c r="F4" s="17"/>
    </row>
    <row r="5" customFormat="false" ht="7.5" hidden="false" customHeight="true" outlineLevel="0" collapsed="false"/>
    <row r="6" customFormat="false" ht="21.75" hidden="false" customHeight="true" outlineLevel="0" collapsed="false">
      <c r="A6" s="18" t="s">
        <v>74</v>
      </c>
      <c r="B6" s="18"/>
      <c r="C6" s="18"/>
      <c r="D6" s="18"/>
      <c r="E6" s="18"/>
      <c r="F6" s="18"/>
    </row>
    <row r="7" customFormat="false" ht="30" hidden="false" customHeight="true" outlineLevel="0" collapsed="false">
      <c r="A7" s="22" t="s">
        <v>40</v>
      </c>
      <c r="B7" s="22" t="s">
        <v>41</v>
      </c>
      <c r="C7" s="22" t="s">
        <v>75</v>
      </c>
      <c r="D7" s="22" t="s">
        <v>76</v>
      </c>
      <c r="E7" s="22" t="s">
        <v>43</v>
      </c>
      <c r="F7" s="22" t="s">
        <v>77</v>
      </c>
    </row>
    <row r="8" customFormat="false" ht="25.5" hidden="false" customHeight="true" outlineLevel="0" collapsed="false">
      <c r="A8" s="23" t="n">
        <v>1</v>
      </c>
      <c r="B8" s="23" t="str">
        <f aca="false">IF('Sprint Plan'!B20="","",'Sprint Plan'!B20)</f>
        <v>EXAMPLE — Pricing responses collected from target buyer list</v>
      </c>
      <c r="C8" s="25"/>
      <c r="D8" s="25"/>
      <c r="E8" s="23" t="n">
        <f aca="false">IF('Sprint Plan'!D20="","",'Sprint Plan'!D20)</f>
        <v>14</v>
      </c>
      <c r="F8" s="25"/>
    </row>
    <row r="9" customFormat="false" ht="25.5" hidden="false" customHeight="true" outlineLevel="0" collapsed="false">
      <c r="A9" s="23" t="n">
        <v>2</v>
      </c>
      <c r="B9" s="23" t="str">
        <f aca="false">IF('Sprint Plan'!B21="","",'Sprint Plan'!B21)</f>
        <v/>
      </c>
      <c r="C9" s="25"/>
      <c r="D9" s="25"/>
      <c r="E9" s="23" t="str">
        <f aca="false">IF('Sprint Plan'!D21="","",'Sprint Plan'!D21)</f>
        <v/>
      </c>
      <c r="F9" s="25"/>
    </row>
    <row r="10" customFormat="false" ht="25.5" hidden="false" customHeight="true" outlineLevel="0" collapsed="false">
      <c r="A10" s="23" t="n">
        <v>3</v>
      </c>
      <c r="B10" s="23" t="str">
        <f aca="false">IF('Sprint Plan'!B22="","",'Sprint Plan'!B22)</f>
        <v/>
      </c>
      <c r="C10" s="25"/>
      <c r="D10" s="25"/>
      <c r="E10" s="23" t="str">
        <f aca="false">IF('Sprint Plan'!D22="","",'Sprint Plan'!D22)</f>
        <v/>
      </c>
      <c r="F10" s="25"/>
    </row>
    <row r="11" customFormat="false" ht="25.5" hidden="false" customHeight="true" outlineLevel="0" collapsed="false">
      <c r="A11" s="23" t="n">
        <v>4</v>
      </c>
      <c r="B11" s="23" t="str">
        <f aca="false">IF('Sprint Plan'!B23="","",'Sprint Plan'!B23)</f>
        <v/>
      </c>
      <c r="C11" s="25"/>
      <c r="D11" s="25"/>
      <c r="E11" s="23" t="str">
        <f aca="false">IF('Sprint Plan'!D23="","",'Sprint Plan'!D23)</f>
        <v/>
      </c>
      <c r="F11" s="25"/>
    </row>
    <row r="12" customFormat="false" ht="25.5" hidden="false" customHeight="true" outlineLevel="0" collapsed="false">
      <c r="A12" s="23" t="n">
        <v>5</v>
      </c>
      <c r="B12" s="23" t="str">
        <f aca="false">IF('Sprint Plan'!B24="","",'Sprint Plan'!B24)</f>
        <v/>
      </c>
      <c r="C12" s="25"/>
      <c r="D12" s="25"/>
      <c r="E12" s="23" t="str">
        <f aca="false">IF('Sprint Plan'!D24="","",'Sprint Plan'!D24)</f>
        <v/>
      </c>
      <c r="F12" s="25"/>
    </row>
    <row r="13" customFormat="false" ht="25.5" hidden="false" customHeight="true" outlineLevel="0" collapsed="false">
      <c r="A13" s="23" t="n">
        <v>6</v>
      </c>
      <c r="B13" s="23" t="str">
        <f aca="false">IF('Sprint Plan'!B25="","",'Sprint Plan'!B25)</f>
        <v/>
      </c>
      <c r="C13" s="25"/>
      <c r="D13" s="25"/>
      <c r="E13" s="23" t="str">
        <f aca="false">IF('Sprint Plan'!D25="","",'Sprint Plan'!D25)</f>
        <v/>
      </c>
      <c r="F13" s="25"/>
    </row>
    <row r="14" customFormat="false" ht="25.5" hidden="false" customHeight="true" outlineLevel="0" collapsed="false">
      <c r="A14" s="21" t="s">
        <v>78</v>
      </c>
      <c r="B14" s="21"/>
      <c r="C14" s="21"/>
      <c r="D14" s="21"/>
      <c r="E14" s="21"/>
      <c r="F14" s="21"/>
    </row>
    <row r="16" customFormat="false" ht="21.75" hidden="false" customHeight="true" outlineLevel="0" collapsed="false">
      <c r="A16" s="18" t="s">
        <v>79</v>
      </c>
      <c r="B16" s="18"/>
      <c r="C16" s="18"/>
      <c r="D16" s="18"/>
      <c r="E16" s="18"/>
      <c r="F16" s="18"/>
    </row>
    <row r="17" customFormat="false" ht="21.75" hidden="false" customHeight="true" outlineLevel="0" collapsed="false">
      <c r="B17" s="11" t="s">
        <v>80</v>
      </c>
      <c r="C17" s="33" t="n">
        <f aca="false">COUNTIF(B8:B13,"?*")</f>
        <v>1</v>
      </c>
      <c r="D17" s="26"/>
      <c r="E17" s="26"/>
      <c r="F17" s="20" t="s">
        <v>81</v>
      </c>
    </row>
    <row r="18" customFormat="false" ht="21.75" hidden="false" customHeight="true" outlineLevel="0" collapsed="false">
      <c r="B18" s="11" t="s">
        <v>82</v>
      </c>
      <c r="C18" s="33" t="n">
        <f aca="false">COUNTIF(C8:C13,"Met")</f>
        <v>0</v>
      </c>
      <c r="D18" s="26"/>
      <c r="E18" s="26"/>
      <c r="F18" s="20"/>
    </row>
    <row r="19" customFormat="false" ht="21.75" hidden="false" customHeight="true" outlineLevel="0" collapsed="false">
      <c r="B19" s="11" t="s">
        <v>83</v>
      </c>
      <c r="C19" s="34" t="n">
        <f aca="false">IFERROR(C18/C17,"")</f>
        <v>0</v>
      </c>
      <c r="D19" s="26"/>
      <c r="E19" s="26"/>
      <c r="F19" s="20" t="s">
        <v>84</v>
      </c>
    </row>
    <row r="20" customFormat="false" ht="21.75" hidden="false" customHeight="true" outlineLevel="0" collapsed="false">
      <c r="B20" s="11" t="s">
        <v>85</v>
      </c>
      <c r="C20" s="35" t="n">
        <f aca="false">SUM(E8:E13)</f>
        <v>14</v>
      </c>
      <c r="D20" s="26"/>
      <c r="E20" s="26"/>
      <c r="F20" s="20"/>
    </row>
    <row r="21" customFormat="false" ht="21.75" hidden="false" customHeight="true" outlineLevel="0" collapsed="false">
      <c r="B21" s="11" t="s">
        <v>86</v>
      </c>
      <c r="C21" s="35" t="n">
        <f aca="false">SUM(D8:D13)</f>
        <v>0</v>
      </c>
      <c r="D21" s="26"/>
      <c r="E21" s="26"/>
      <c r="F21" s="20"/>
    </row>
    <row r="22" customFormat="false" ht="21.75" hidden="false" customHeight="true" outlineLevel="0" collapsed="false">
      <c r="B22" s="11" t="s">
        <v>87</v>
      </c>
      <c r="C22" s="36" t="n">
        <f aca="false">IFERROR(C21/C20,"")</f>
        <v>0</v>
      </c>
      <c r="D22" s="26"/>
      <c r="E22" s="26"/>
      <c r="F22" s="20" t="s">
        <v>88</v>
      </c>
    </row>
    <row r="23" customFormat="false" ht="21.75" hidden="false" customHeight="true" outlineLevel="0" collapsed="false">
      <c r="B23" s="11" t="s">
        <v>89</v>
      </c>
      <c r="C23" s="33" t="n">
        <f aca="false">COUNTIF(C8:C13,"Not met")+COUNTIF(C8:C13,"Partial")</f>
        <v>0</v>
      </c>
      <c r="D23" s="26"/>
      <c r="E23" s="26"/>
      <c r="F23" s="20" t="s">
        <v>90</v>
      </c>
    </row>
    <row r="25" customFormat="false" ht="21.75" hidden="false" customHeight="true" outlineLevel="0" collapsed="false">
      <c r="A25" s="18" t="s">
        <v>91</v>
      </c>
      <c r="B25" s="18"/>
      <c r="C25" s="18"/>
      <c r="D25" s="18"/>
      <c r="E25" s="18"/>
      <c r="F25" s="18"/>
    </row>
    <row r="26" customFormat="false" ht="25.5" hidden="false" customHeight="true" outlineLevel="0" collapsed="false">
      <c r="B26" s="11" t="s">
        <v>92</v>
      </c>
      <c r="C26" s="37"/>
      <c r="D26" s="37"/>
      <c r="E26" s="37"/>
      <c r="F26" s="20" t="s">
        <v>93</v>
      </c>
    </row>
    <row r="27" customFormat="false" ht="25.5" hidden="false" customHeight="true" outlineLevel="0" collapsed="false">
      <c r="B27" s="11" t="s">
        <v>94</v>
      </c>
      <c r="C27" s="37"/>
      <c r="D27" s="37"/>
      <c r="E27" s="37"/>
      <c r="F27" s="20" t="s">
        <v>95</v>
      </c>
    </row>
    <row r="28" customFormat="false" ht="25.5" hidden="false" customHeight="true" outlineLevel="0" collapsed="false">
      <c r="B28" s="11" t="s">
        <v>96</v>
      </c>
      <c r="C28" s="37"/>
      <c r="D28" s="37"/>
      <c r="E28" s="37"/>
      <c r="F28" s="20" t="s">
        <v>97</v>
      </c>
    </row>
    <row r="30" customFormat="false" ht="21.75" hidden="false" customHeight="true" outlineLevel="0" collapsed="false">
      <c r="A30" s="18" t="s">
        <v>98</v>
      </c>
      <c r="B30" s="18"/>
      <c r="C30" s="18"/>
      <c r="D30" s="18"/>
      <c r="E30" s="18"/>
      <c r="F30" s="18"/>
    </row>
    <row r="31" customFormat="false" ht="30" hidden="false" customHeight="true" outlineLevel="0" collapsed="false">
      <c r="B31" s="11" t="s">
        <v>99</v>
      </c>
      <c r="C31" s="37"/>
      <c r="D31" s="37"/>
      <c r="E31" s="37"/>
      <c r="F31" s="20" t="s">
        <v>100</v>
      </c>
    </row>
    <row r="32" customFormat="false" ht="30" hidden="false" customHeight="true" outlineLevel="0" collapsed="false">
      <c r="B32" s="11" t="s">
        <v>101</v>
      </c>
      <c r="C32" s="37"/>
      <c r="D32" s="37"/>
      <c r="E32" s="37"/>
      <c r="F32" s="20" t="s">
        <v>102</v>
      </c>
    </row>
    <row r="33" customFormat="false" ht="30" hidden="false" customHeight="true" outlineLevel="0" collapsed="false">
      <c r="B33" s="11" t="s">
        <v>103</v>
      </c>
      <c r="C33" s="37"/>
      <c r="D33" s="37"/>
      <c r="E33" s="37"/>
      <c r="F33" s="20" t="s">
        <v>104</v>
      </c>
    </row>
  </sheetData>
  <mergeCells count="15">
    <mergeCell ref="A1:F1"/>
    <mergeCell ref="A2:F2"/>
    <mergeCell ref="A3:F3"/>
    <mergeCell ref="A4:F4"/>
    <mergeCell ref="A6:F6"/>
    <mergeCell ref="A14:F14"/>
    <mergeCell ref="A16:F16"/>
    <mergeCell ref="A25:F25"/>
    <mergeCell ref="C26:E26"/>
    <mergeCell ref="C27:E27"/>
    <mergeCell ref="C28:E28"/>
    <mergeCell ref="A30:F30"/>
    <mergeCell ref="C31:E31"/>
    <mergeCell ref="C32:E32"/>
    <mergeCell ref="C33:E33"/>
  </mergeCells>
  <dataValidations count="1">
    <dataValidation allowBlank="true" errorStyle="stop" operator="between" showDropDown="false" showErrorMessage="false" showInputMessage="false" sqref="C8:C13" type="list">
      <formula1>"Met,Partial,Not met"</formula1>
      <formula2>0</formula2>
    </dataValidation>
  </dataValidation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2026-08-12T17:03:10Z</dcterms:created>
  <dc:creator>openpyxl</dc:creator>
  <dc:description/>
  <dc:language>en-US</dc:language>
  <cp:lastModifiedBy/>
  <dcterms:modified xsi:type="dcterms:W3CDTF">2026-08-12T17:03:10Z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